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'Sheet2'!$A$1:$I$29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<sst xmlns="http://schemas.openxmlformats.org/spreadsheetml/2006/main" count="30" uniqueCount="30">
  <si>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</si>
  <si>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</si>
  <si>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</si>
  <si>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</si>
  <si>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</si>
  <si>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</si>
  <si>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</si>
  <si>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</si>
  <si>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</si>
  <si>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</si>
  <si>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</si>
  <si>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</si>
  <si>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</si>
  <si>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</si>
  <si>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</si>
  <si>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</si>
  <si>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</si>
  <si>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</si>
  <si>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</si>
  <si>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</si>
  <si>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</si>
  <si>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</si>
  <si>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</si>
  <si>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</si>
  <si>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</si>
  <si>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</si>
  <si>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</si>
  <si>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 - NR. PUNCTE, VALOAREA PUNCTULUI, VALORI CONTRACT</t>
  </si>
  <si>
    <t>ANATOMIE-PATOLOGICA</t>
  </si>
  <si>
    <t>VALORI DE CONTRACT MAI 2020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</si>
</sst>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9" fontId="3" fillId="0" borderId="13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50" zoomScalePageLayoutView="0" workbookViewId="0" topLeftCell="A1">
      <selection activeCell="M7" sqref="M7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19.421875" style="7" customWidth="1"/>
    <col min="4" max="4" width="18.28125" style="25" customWidth="1"/>
    <col min="5" max="5" width="19.8515625" style="25" customWidth="1"/>
    <col min="6" max="6" width="17.57421875" style="25" customWidth="1"/>
    <col min="7" max="7" width="17.28125" style="25" customWidth="1"/>
    <col min="8" max="8" width="21.28125" style="25" customWidth="1"/>
    <col min="9" max="9" width="21.28125" style="31" customWidth="1"/>
    <col min="10" max="16384" width="9.140625" style="7" customWidth="1"/>
  </cols>
  <sheetData>
    <row r="1" spans="2:3" ht="15">
      <c r="B1" s="14"/>
      <c r="C1" s="25"/>
    </row>
    <row r="3" ht="18.75">
      <c r="I3" s="32"/>
    </row>
    <row r="4" spans="2:9" ht="18.75">
      <c r="B4" s="2" t="s">
        <v>27</v>
      </c>
      <c r="I4" s="32"/>
    </row>
    <row r="5" spans="2:9" ht="18.75">
      <c r="B5" s="2" t="s">
        <v>28</v>
      </c>
      <c r="D5" s="7"/>
      <c r="F5" s="2"/>
      <c r="I5" s="32"/>
    </row>
    <row r="6" spans="3:8" ht="33.75" customHeight="1">
      <c r="C6" s="6"/>
      <c r="D6" s="6"/>
      <c r="E6" s="8"/>
      <c r="F6" s="8"/>
      <c r="G6" s="8"/>
      <c r="H6" s="7"/>
    </row>
    <row r="7" spans="3:9" ht="39.75" customHeight="1">
      <c r="C7" s="38" t="s">
        <v>25</v>
      </c>
      <c r="D7" s="39"/>
      <c r="E7" s="40" t="s">
        <v>26</v>
      </c>
      <c r="F7" s="41"/>
      <c r="G7" s="41"/>
      <c r="H7" s="42"/>
      <c r="I7" s="33"/>
    </row>
    <row r="8" spans="1:9" ht="102.75" customHeight="1">
      <c r="A8" s="10" t="s">
        <v>0</v>
      </c>
      <c r="B8" s="11" t="s">
        <v>1</v>
      </c>
      <c r="C8" s="12" t="s">
        <v>3</v>
      </c>
      <c r="D8" s="9" t="s">
        <v>2</v>
      </c>
      <c r="E8" s="9" t="s">
        <v>7</v>
      </c>
      <c r="F8" s="9" t="s">
        <v>10</v>
      </c>
      <c r="G8" s="9" t="s">
        <v>8</v>
      </c>
      <c r="H8" s="9" t="s">
        <v>9</v>
      </c>
      <c r="I8" s="34" t="s">
        <v>29</v>
      </c>
    </row>
    <row r="9" spans="1:9" ht="44.25" customHeight="1">
      <c r="A9" s="13">
        <v>1</v>
      </c>
      <c r="B9" s="28" t="s">
        <v>5</v>
      </c>
      <c r="C9" s="26">
        <v>195.32</v>
      </c>
      <c r="D9" s="27">
        <f aca="true" t="shared" si="0" ref="D9:D14">C9*$C$18</f>
        <v>2464.7539242690737</v>
      </c>
      <c r="E9" s="26">
        <v>0</v>
      </c>
      <c r="F9" s="26">
        <v>0</v>
      </c>
      <c r="G9" s="27">
        <v>12</v>
      </c>
      <c r="H9" s="27">
        <f aca="true" t="shared" si="1" ref="H9:H14">G9*$F$22</f>
        <v>3042</v>
      </c>
      <c r="I9" s="35">
        <v>5506.75</v>
      </c>
    </row>
    <row r="10" spans="1:9" ht="37.5" customHeight="1">
      <c r="A10" s="13">
        <v>2</v>
      </c>
      <c r="B10" s="29" t="s">
        <v>6</v>
      </c>
      <c r="C10" s="26">
        <f>68-8</f>
        <v>60</v>
      </c>
      <c r="D10" s="26">
        <f t="shared" si="0"/>
        <v>757.1433312315402</v>
      </c>
      <c r="E10" s="26">
        <v>0</v>
      </c>
      <c r="F10" s="26">
        <v>0</v>
      </c>
      <c r="G10" s="27">
        <v>12</v>
      </c>
      <c r="H10" s="27">
        <f t="shared" si="1"/>
        <v>3042</v>
      </c>
      <c r="I10" s="35">
        <v>3799.14</v>
      </c>
    </row>
    <row r="11" spans="1:9" ht="45.75" customHeight="1">
      <c r="A11" s="13">
        <v>3</v>
      </c>
      <c r="B11" s="29" t="s">
        <v>11</v>
      </c>
      <c r="C11" s="26">
        <v>31</v>
      </c>
      <c r="D11" s="27">
        <f t="shared" si="0"/>
        <v>391.1907211362958</v>
      </c>
      <c r="E11" s="26">
        <v>0</v>
      </c>
      <c r="F11" s="26">
        <v>0</v>
      </c>
      <c r="G11" s="27">
        <v>12</v>
      </c>
      <c r="H11" s="27">
        <f t="shared" si="1"/>
        <v>3042</v>
      </c>
      <c r="I11" s="35">
        <v>3433.19</v>
      </c>
    </row>
    <row r="12" spans="1:9" ht="48" customHeight="1">
      <c r="A12" s="13">
        <v>4</v>
      </c>
      <c r="B12" s="29" t="s">
        <v>12</v>
      </c>
      <c r="C12" s="26">
        <v>31.6</v>
      </c>
      <c r="D12" s="27">
        <f t="shared" si="0"/>
        <v>398.76215444861117</v>
      </c>
      <c r="E12" s="26">
        <v>0</v>
      </c>
      <c r="F12" s="26">
        <v>0</v>
      </c>
      <c r="G12" s="27">
        <v>12</v>
      </c>
      <c r="H12" s="27">
        <f t="shared" si="1"/>
        <v>3042</v>
      </c>
      <c r="I12" s="35">
        <v>3440.76</v>
      </c>
    </row>
    <row r="13" spans="1:9" ht="45" customHeight="1">
      <c r="A13" s="13">
        <v>5</v>
      </c>
      <c r="B13" s="29" t="s">
        <v>23</v>
      </c>
      <c r="C13" s="26">
        <v>419.4</v>
      </c>
      <c r="D13" s="27">
        <f t="shared" si="0"/>
        <v>5292.431885308466</v>
      </c>
      <c r="E13" s="26">
        <v>0</v>
      </c>
      <c r="F13" s="26">
        <v>0</v>
      </c>
      <c r="G13" s="27">
        <v>12</v>
      </c>
      <c r="H13" s="27">
        <f t="shared" si="1"/>
        <v>3042</v>
      </c>
      <c r="I13" s="35">
        <v>8334.43</v>
      </c>
    </row>
    <row r="14" spans="1:9" ht="45" customHeight="1">
      <c r="A14" s="13">
        <v>6</v>
      </c>
      <c r="B14" s="29" t="s">
        <v>24</v>
      </c>
      <c r="C14" s="26">
        <v>468</v>
      </c>
      <c r="D14" s="27">
        <f t="shared" si="0"/>
        <v>5905.717983606013</v>
      </c>
      <c r="E14" s="26">
        <v>0</v>
      </c>
      <c r="F14" s="26">
        <v>0</v>
      </c>
      <c r="G14" s="27">
        <v>0</v>
      </c>
      <c r="H14" s="27">
        <f t="shared" si="1"/>
        <v>0</v>
      </c>
      <c r="I14" s="35">
        <v>5905.73</v>
      </c>
    </row>
    <row r="15" spans="1:9" ht="31.5" customHeight="1">
      <c r="A15" s="13"/>
      <c r="B15" s="30" t="s">
        <v>4</v>
      </c>
      <c r="C15" s="22">
        <f>SUM(C9:C14)</f>
        <v>1205.32</v>
      </c>
      <c r="D15" s="22">
        <f aca="true" t="shared" si="2" ref="D15:I15">SUM(D9:D14)</f>
        <v>15210</v>
      </c>
      <c r="E15" s="22">
        <f t="shared" si="2"/>
        <v>0</v>
      </c>
      <c r="F15" s="22">
        <f t="shared" si="2"/>
        <v>0</v>
      </c>
      <c r="G15" s="22">
        <f t="shared" si="2"/>
        <v>60</v>
      </c>
      <c r="H15" s="22">
        <f t="shared" si="2"/>
        <v>15210</v>
      </c>
      <c r="I15" s="23">
        <f t="shared" si="2"/>
        <v>30420</v>
      </c>
    </row>
    <row r="16" spans="1:9" ht="48.75" customHeight="1">
      <c r="A16" s="4"/>
      <c r="B16" s="18" t="s">
        <v>13</v>
      </c>
      <c r="C16" s="23">
        <f>C15</f>
        <v>1205.32</v>
      </c>
      <c r="E16" s="20" t="s">
        <v>15</v>
      </c>
      <c r="F16" s="15">
        <f>0.5*30420</f>
        <v>15210</v>
      </c>
      <c r="G16" s="16"/>
      <c r="H16" s="16"/>
      <c r="I16" s="36"/>
    </row>
    <row r="17" spans="1:9" ht="42.75" customHeight="1">
      <c r="A17" s="4"/>
      <c r="B17" s="19" t="s">
        <v>20</v>
      </c>
      <c r="C17" s="23">
        <f>0.5*30420</f>
        <v>15210</v>
      </c>
      <c r="E17" s="17" t="s">
        <v>16</v>
      </c>
      <c r="F17" s="15">
        <v>0</v>
      </c>
      <c r="G17" s="16"/>
      <c r="H17" s="16"/>
      <c r="I17" s="36"/>
    </row>
    <row r="18" spans="1:9" ht="50.25" customHeight="1">
      <c r="A18" s="4"/>
      <c r="B18" s="18" t="s">
        <v>14</v>
      </c>
      <c r="C18" s="23">
        <f>C17/C16</f>
        <v>12.61905552052567</v>
      </c>
      <c r="E18" s="17" t="s">
        <v>21</v>
      </c>
      <c r="F18" s="15">
        <f>E15</f>
        <v>0</v>
      </c>
      <c r="G18" s="16"/>
      <c r="H18" s="16"/>
      <c r="I18" s="36"/>
    </row>
    <row r="19" spans="1:9" ht="44.25" customHeight="1">
      <c r="A19" s="4"/>
      <c r="B19" s="5"/>
      <c r="C19" s="16"/>
      <c r="D19" s="16"/>
      <c r="E19" s="17" t="s">
        <v>17</v>
      </c>
      <c r="F19" s="15">
        <v>0</v>
      </c>
      <c r="G19" s="16"/>
      <c r="H19" s="16"/>
      <c r="I19" s="36"/>
    </row>
    <row r="20" spans="1:9" ht="51.75" customHeight="1">
      <c r="A20" s="4"/>
      <c r="B20" s="5"/>
      <c r="C20" s="16"/>
      <c r="D20" s="16"/>
      <c r="E20" s="17" t="s">
        <v>18</v>
      </c>
      <c r="F20" s="15">
        <f>F16-F17</f>
        <v>15210</v>
      </c>
      <c r="G20" s="16"/>
      <c r="H20" s="16"/>
      <c r="I20" s="36"/>
    </row>
    <row r="21" spans="1:9" ht="61.5" customHeight="1">
      <c r="A21" s="4"/>
      <c r="B21" s="5"/>
      <c r="C21" s="16"/>
      <c r="D21" s="16"/>
      <c r="E21" s="21" t="s">
        <v>22</v>
      </c>
      <c r="F21" s="15">
        <f>G15</f>
        <v>60</v>
      </c>
      <c r="G21" s="16"/>
      <c r="H21" s="16"/>
      <c r="I21" s="36"/>
    </row>
    <row r="22" spans="1:9" ht="61.5" customHeight="1">
      <c r="A22" s="4"/>
      <c r="B22" s="5"/>
      <c r="C22" s="16"/>
      <c r="D22" s="16"/>
      <c r="E22" s="17" t="s">
        <v>19</v>
      </c>
      <c r="F22" s="15">
        <f>F20/F21</f>
        <v>253.5</v>
      </c>
      <c r="G22" s="16"/>
      <c r="H22" s="16"/>
      <c r="I22" s="36"/>
    </row>
    <row r="23" spans="1:9" ht="19.5">
      <c r="A23" s="4"/>
      <c r="B23" s="24"/>
      <c r="C23" s="16"/>
      <c r="D23" s="16"/>
      <c r="E23" s="16"/>
      <c r="F23" s="16"/>
      <c r="G23" s="16"/>
      <c r="H23" s="16"/>
      <c r="I23" s="36"/>
    </row>
    <row r="24" spans="1:9" ht="19.5">
      <c r="A24" s="4"/>
      <c r="B24" s="5"/>
      <c r="C24" s="16"/>
      <c r="D24" s="16"/>
      <c r="E24" s="16"/>
      <c r="F24" s="16"/>
      <c r="G24" s="16"/>
      <c r="H24" s="16"/>
      <c r="I24" s="36"/>
    </row>
    <row r="25" spans="2:3" ht="18.75">
      <c r="B25" s="1"/>
      <c r="C25" s="3"/>
    </row>
    <row r="26" spans="2:3" ht="18.75">
      <c r="B26" s="1"/>
      <c r="C26" s="3"/>
    </row>
    <row r="27" spans="2:3" ht="18.75">
      <c r="B27" s="1"/>
      <c r="C27" s="3"/>
    </row>
    <row r="28" spans="2:3" ht="18.75">
      <c r="B28" s="1"/>
      <c r="C28" s="3"/>
    </row>
    <row r="29" ht="18.75">
      <c r="C29" s="3"/>
    </row>
    <row r="31" spans="3:4" ht="18.75">
      <c r="C31" s="1"/>
      <c r="D31" s="3"/>
    </row>
    <row r="37" ht="12.75">
      <c r="I37" s="37"/>
    </row>
  </sheetData>
  <sheetProtection/>
  <mergeCells count="2">
    <mergeCell ref="C7:D7"/>
    <mergeCell ref="E7:H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2020-05-05T09:34:12Z</cp:lastPrinted>
  <dcterms:created xsi:type="dcterms:W3CDTF">2004-01-09T07:03:24Z</dcterms:created>
  <dcterms:modified xsi:type="dcterms:W3CDTF">2020-05-07T09:51:15Z</dcterms:modified>
  <cp:category/>
  <cp:version/>
  <cp:contentType/>
  <cp:contentStatus/>
</cp:coreProperties>
</file>